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milica.skamagkoulis\Documents\Nova mapa_1\SB Celje\Letno poročilo 2020\Leto 2020\"/>
    </mc:Choice>
  </mc:AlternateContent>
  <xr:revisionPtr revIDLastSave="0" documentId="13_ncr:1_{A5F22BB6-9D24-4EDE-9C23-0FB9D50993BE}" xr6:coauthVersionLast="46" xr6:coauthVersionMax="46" xr10:uidLastSave="{00000000-0000-0000-0000-000000000000}"/>
  <bookViews>
    <workbookView xWindow="-120" yWindow="-120" windowWidth="19440" windowHeight="15000" xr2:uid="{00000000-000D-0000-FFFF-FFFF00000000}"/>
  </bookViews>
  <sheets>
    <sheet name="RZP" sheetId="1" r:id="rId1"/>
    <sheet name="Padci" sheetId="2" r:id="rId2"/>
    <sheet name="Operacijske sobe" sheetId="6" r:id="rId3"/>
    <sheet name="MRSA" sheetId="8" r:id="rId4"/>
    <sheet name="Higiena rok" sheetId="9" r:id="rId5"/>
    <sheet name="Drugi kazalniki"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9" l="1"/>
  <c r="C16" i="9"/>
  <c r="B8" i="2"/>
  <c r="B8" i="9" l="1"/>
  <c r="B7" i="9"/>
  <c r="C13" i="5" l="1"/>
  <c r="B8" i="8" l="1"/>
  <c r="B7" i="8"/>
  <c r="C13" i="2" l="1"/>
  <c r="D23" i="6" l="1"/>
  <c r="F25" i="6" l="1"/>
  <c r="D25" i="6"/>
  <c r="F24" i="6"/>
  <c r="D24" i="6"/>
  <c r="F23" i="6"/>
  <c r="F21" i="6"/>
  <c r="D21" i="6"/>
  <c r="B8" i="6"/>
  <c r="B7" i="6"/>
  <c r="C16" i="5" l="1"/>
  <c r="C15" i="5"/>
  <c r="C14" i="5"/>
  <c r="B8" i="5"/>
  <c r="B7" i="5"/>
  <c r="G15" i="2" l="1"/>
  <c r="C15" i="2" s="1"/>
  <c r="G14" i="2" l="1"/>
  <c r="C14" i="2" s="1"/>
  <c r="G13" i="1"/>
  <c r="E13" i="1"/>
  <c r="G14" i="1"/>
  <c r="C14" i="1" s="1"/>
  <c r="C15" i="1"/>
  <c r="C13" i="1" l="1"/>
</calcChain>
</file>

<file path=xl/sharedStrings.xml><?xml version="1.0" encoding="utf-8"?>
<sst xmlns="http://schemas.openxmlformats.org/spreadsheetml/2006/main" count="149" uniqueCount="94">
  <si>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</si>
  <si>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</si>
  <si>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</si>
  <si>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</si>
  <si>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</si>
  <si>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</si>
  <si>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</si>
  <si>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</si>
  <si>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</si>
  <si>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</si>
  <si>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</si>
  <si>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</si>
  <si>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</si>
  <si>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</si>
  <si>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</si>
  <si>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</si>
  <si>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</si>
  <si>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</si>
  <si>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</si>
  <si>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</si>
  <si>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</si>
  <si>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</si>
  <si>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</si>
  <si>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</si>
  <si>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</si>
  <si>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</si>
  <si>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</si>
  <si>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</si>
  <si>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</si>
  <si>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</si>
  <si>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</si>
  <si>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</si>
  <si>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</si>
  <si>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</si>
  <si>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</si>
  <si>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</si>
  <si>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</si>
  <si>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</si>
  <si>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</si>
  <si>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</si>
  <si>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</si>
  <si>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</si>
  <si>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</si>
  <si>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</si>
  <si>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</si>
  <si>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</si>
  <si>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</si>
  <si>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</si>
  <si>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</si>
  <si>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</si>
  <si>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</si>
  <si>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</si>
  <si>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</si>
  <si>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</si>
  <si>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</si>
  <si>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</si>
  <si>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</si>
  <si>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</si>
  <si>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</si>
  <si>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</si>
  <si>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</si>
  <si>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</si>
  <si>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</si>
  <si>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</si>
  <si>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</si>
  <si>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</si>
  <si>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</si>
  <si>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</si>
  <si>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</si>
  <si>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</si>
  <si>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</si>
  <si>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</si>
  <si>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</si>
  <si>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</si>
  <si>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</si>
  <si>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</si>
  <si>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</si>
  <si>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</si>
  <si>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</si>
  <si>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</si>
  <si>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</si>
  <si>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Veljavno od 1. 5. 2014 (uporablja se pri poročanju od drugega četrtletja 2014 naprej)</t>
  </si>
  <si>
    <t>KAZALNIK - HIGIENA ROK V ZDRAVSTVENI OSKRBI</t>
  </si>
  <si>
    <t>O tem kazalniku se poroča dvakrat letno, in sicer ob drugem in četrtem četrtletnem poročanju.</t>
  </si>
  <si>
    <t>Odstotek priložnosti za higieno rok, pri katerih je bilo dejanje tudi izvedeno</t>
  </si>
  <si>
    <t>število dejanj (razkuževanje ali umivanje)</t>
  </si>
  <si>
    <t>število priložnosti za higieno rok</t>
  </si>
  <si>
    <t>Upoštevanje higiene rok na enoti za intezivno terapijo</t>
  </si>
  <si>
    <t>Upoštevanje higiene rok v vseh ostalih oddelkih</t>
  </si>
  <si>
    <r>
      <rPr>
        <b/>
        <sz val="11"/>
        <color theme="1"/>
        <rFont val="Arial"/>
        <family val="2"/>
        <charset val="238"/>
      </rPr>
      <t>Datum</t>
    </r>
    <r>
      <rPr>
        <sz val="11"/>
        <color theme="1"/>
        <rFont val="Arial"/>
        <family val="2"/>
        <charset val="238"/>
      </rPr>
      <t xml:space="preserve"> izvedbe </t>
    </r>
    <r>
      <rPr>
        <b/>
        <sz val="11"/>
        <color theme="1"/>
        <rFont val="Arial"/>
        <family val="2"/>
        <charset val="238"/>
      </rPr>
      <t>prvega</t>
    </r>
    <r>
      <rPr>
        <sz val="11"/>
        <color theme="1"/>
        <rFont val="Arial"/>
        <family val="2"/>
        <charset val="238"/>
      </rPr>
      <t xml:space="preserve"> opazovanja v tem poročevalskem obdobju</t>
    </r>
  </si>
  <si>
    <r>
      <rPr>
        <b/>
        <sz val="11"/>
        <color theme="1"/>
        <rFont val="Arial"/>
        <family val="2"/>
        <charset val="238"/>
      </rPr>
      <t>Datum</t>
    </r>
    <r>
      <rPr>
        <sz val="11"/>
        <color theme="1"/>
        <rFont val="Arial"/>
        <family val="2"/>
        <charset val="238"/>
      </rPr>
      <t xml:space="preserve"> izvedbe </t>
    </r>
    <r>
      <rPr>
        <b/>
        <sz val="11"/>
        <color theme="1"/>
        <rFont val="Arial"/>
        <family val="2"/>
        <charset val="238"/>
      </rPr>
      <t>zadnjega</t>
    </r>
    <r>
      <rPr>
        <sz val="11"/>
        <color theme="1"/>
        <rFont val="Arial"/>
        <family val="2"/>
        <charset val="238"/>
      </rPr>
      <t xml:space="preserve"> opazovanja v tem poročevalskem obdobju</t>
    </r>
  </si>
  <si>
    <t>SB Celje</t>
  </si>
  <si>
    <t>1.7.-30.9.2020</t>
  </si>
  <si>
    <t>390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</si>
</sst>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8" x14ac:knownFonts="1">
    <font>
      <sz val="11"/>
      <color theme="1"/>
      <name val="Calibri"/>
      <family val="2"/>
      <charset val="238"/>
      <scheme val="minor"/>
    </font>
    <font>
      <sz val="11"/>
      <color theme="1"/>
      <name val="Arial"/>
      <family val="2"/>
      <charset val="238"/>
    </font>
    <font>
      <b/>
      <sz val="14"/>
      <color theme="1"/>
      <name val="Arial CE"/>
      <charset val="238"/>
    </font>
    <font>
      <b/>
      <sz val="10"/>
      <color theme="1"/>
      <name val="Arial CE"/>
      <charset val="238"/>
    </font>
    <font>
      <b/>
      <sz val="18"/>
      <color theme="1"/>
      <name val="Arial CE"/>
      <charset val="238"/>
    </font>
    <font>
      <b/>
      <sz val="20"/>
      <color theme="1"/>
      <name val="Arial CE"/>
      <charset val="238"/>
    </font>
    <font>
      <b/>
      <sz val="11"/>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s>
  <fills count="7">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1">
    <xf numFmtId="0" fontId="0" fillId="0" borderId="0"/>
  </cellStyleXfs>
  <cellXfs count="109">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3" fillId="2" borderId="1" xfId="0" applyFont="1" applyFill="1" applyBorder="1" applyAlignment="1">
      <alignment horizontal="right"/>
    </xf>
    <xf numFmtId="0" fontId="0" fillId="2" borderId="0" xfId="0" applyFill="1" applyBorder="1" applyAlignment="1">
      <alignment horizontal="left" wrapText="1"/>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left" wrapText="1"/>
    </xf>
    <xf numFmtId="0" fontId="5" fillId="5" borderId="0" xfId="0" applyFont="1" applyFill="1" applyBorder="1" applyAlignment="1">
      <alignment horizontal="center"/>
    </xf>
    <xf numFmtId="0" fontId="0" fillId="5" borderId="0" xfId="0" applyFill="1" applyBorder="1" applyAlignment="1">
      <alignment wrapText="1"/>
    </xf>
    <xf numFmtId="0" fontId="0" fillId="0" borderId="0" xfId="0" applyFill="1" applyBorder="1"/>
    <xf numFmtId="0" fontId="10" fillId="2" borderId="0" xfId="0" applyFont="1" applyFill="1" applyBorder="1" applyAlignment="1">
      <alignment horizontal="left"/>
    </xf>
    <xf numFmtId="0" fontId="10" fillId="2" borderId="0" xfId="0" applyFont="1" applyFill="1" applyBorder="1"/>
    <xf numFmtId="0" fontId="9" fillId="2" borderId="1" xfId="0" applyFont="1" applyFill="1" applyBorder="1" applyAlignment="1">
      <alignment horizontal="right"/>
    </xf>
    <xf numFmtId="0" fontId="9" fillId="2" borderId="5" xfId="0" applyFont="1" applyFill="1" applyBorder="1" applyAlignment="1">
      <alignment wrapText="1"/>
    </xf>
    <xf numFmtId="0" fontId="12" fillId="2" borderId="1" xfId="0" applyFont="1" applyFill="1" applyBorder="1" applyAlignment="1">
      <alignment wrapText="1"/>
    </xf>
    <xf numFmtId="164" fontId="10" fillId="4"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0" fillId="0" borderId="6" xfId="0" applyFont="1" applyFill="1" applyBorder="1" applyAlignment="1">
      <alignment horizontal="center" wrapText="1"/>
    </xf>
    <xf numFmtId="0" fontId="10" fillId="4" borderId="6" xfId="0" applyFont="1" applyFill="1" applyBorder="1" applyAlignment="1">
      <alignment horizontal="center" wrapText="1"/>
    </xf>
    <xf numFmtId="0" fontId="9" fillId="2" borderId="7" xfId="0" applyFont="1" applyFill="1" applyBorder="1" applyAlignment="1">
      <alignment wrapText="1"/>
    </xf>
    <xf numFmtId="0" fontId="12" fillId="2" borderId="8" xfId="0" applyFont="1" applyFill="1" applyBorder="1" applyAlignment="1">
      <alignment wrapText="1"/>
    </xf>
    <xf numFmtId="164" fontId="10" fillId="4" borderId="8" xfId="0" applyNumberFormat="1" applyFont="1" applyFill="1" applyBorder="1" applyAlignment="1">
      <alignment horizontal="center" wrapText="1"/>
    </xf>
    <xf numFmtId="0" fontId="10" fillId="0" borderId="8" xfId="0" applyFont="1" applyFill="1" applyBorder="1" applyAlignment="1">
      <alignment horizontal="center" wrapText="1"/>
    </xf>
    <xf numFmtId="0" fontId="10" fillId="4" borderId="9" xfId="0" applyFont="1" applyFill="1" applyBorder="1" applyAlignment="1">
      <alignment horizontal="center" wrapText="1"/>
    </xf>
    <xf numFmtId="0" fontId="10" fillId="2" borderId="0" xfId="0" applyFont="1" applyFill="1" applyBorder="1" applyAlignment="1">
      <alignment wrapText="1"/>
    </xf>
    <xf numFmtId="0" fontId="13" fillId="0" borderId="1" xfId="0" applyFont="1" applyFill="1" applyBorder="1"/>
    <xf numFmtId="0" fontId="10" fillId="0" borderId="9" xfId="0" applyFont="1" applyFill="1" applyBorder="1" applyAlignment="1">
      <alignment horizontal="center" wrapText="1"/>
    </xf>
    <xf numFmtId="0" fontId="9" fillId="2" borderId="5" xfId="0" applyFont="1" applyFill="1" applyBorder="1" applyAlignment="1">
      <alignment horizontal="left" wrapText="1"/>
    </xf>
    <xf numFmtId="0" fontId="9" fillId="2" borderId="1" xfId="0" applyFont="1" applyFill="1" applyBorder="1" applyAlignment="1">
      <alignment horizontal="left" wrapText="1"/>
    </xf>
    <xf numFmtId="165" fontId="9" fillId="4" borderId="1" xfId="0" applyNumberFormat="1" applyFont="1" applyFill="1" applyBorder="1" applyAlignment="1">
      <alignment horizontal="left" wrapText="1"/>
    </xf>
    <xf numFmtId="10" fontId="9" fillId="4" borderId="6" xfId="0" applyNumberFormat="1" applyFont="1" applyFill="1" applyBorder="1" applyAlignment="1">
      <alignment horizontal="left" wrapText="1"/>
    </xf>
    <xf numFmtId="0" fontId="3" fillId="2" borderId="7" xfId="0" applyFont="1" applyFill="1" applyBorder="1" applyAlignment="1">
      <alignment horizontal="left" wrapText="1"/>
    </xf>
    <xf numFmtId="0" fontId="5" fillId="2" borderId="0" xfId="0" applyFont="1" applyFill="1" applyBorder="1" applyAlignment="1">
      <alignment horizontal="center"/>
    </xf>
    <xf numFmtId="0" fontId="10" fillId="6" borderId="4" xfId="0" applyFont="1" applyFill="1" applyBorder="1"/>
    <xf numFmtId="0" fontId="10" fillId="6" borderId="9" xfId="0" applyFont="1" applyFill="1" applyBorder="1"/>
    <xf numFmtId="0" fontId="9" fillId="0" borderId="1" xfId="0" applyFont="1" applyFill="1" applyBorder="1" applyAlignment="1">
      <alignment horizontal="left" wrapText="1"/>
    </xf>
    <xf numFmtId="0" fontId="9" fillId="0" borderId="6" xfId="0" applyFont="1" applyFill="1" applyBorder="1" applyAlignment="1">
      <alignment horizontal="left" wrapText="1"/>
    </xf>
    <xf numFmtId="3" fontId="9" fillId="0" borderId="1" xfId="0" applyNumberFormat="1" applyFont="1" applyFill="1" applyBorder="1" applyAlignment="1">
      <alignment horizontal="left" wrapText="1"/>
    </xf>
    <xf numFmtId="3" fontId="9" fillId="0" borderId="6" xfId="0" applyNumberFormat="1" applyFont="1" applyFill="1" applyBorder="1" applyAlignment="1">
      <alignment horizontal="left" wrapText="1"/>
    </xf>
    <xf numFmtId="0" fontId="3" fillId="2" borderId="5" xfId="0" applyFont="1" applyFill="1" applyBorder="1" applyAlignment="1">
      <alignment horizontal="left" wrapText="1"/>
    </xf>
    <xf numFmtId="0" fontId="9" fillId="2" borderId="8" xfId="0" applyFont="1" applyFill="1" applyBorder="1" applyAlignment="1">
      <alignment horizontal="left"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2" borderId="0" xfId="0" applyFont="1" applyFill="1" applyBorder="1" applyAlignment="1">
      <alignment horizontal="left"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center"/>
    </xf>
    <xf numFmtId="0" fontId="2" fillId="2" borderId="0" xfId="0" applyFont="1" applyFill="1" applyBorder="1" applyAlignment="1">
      <alignment horizontal="left"/>
    </xf>
    <xf numFmtId="0" fontId="7" fillId="2" borderId="0" xfId="0" applyFont="1" applyFill="1" applyBorder="1" applyAlignment="1">
      <alignment horizontal="left"/>
    </xf>
    <xf numFmtId="0" fontId="3"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2" borderId="5" xfId="0" applyFont="1" applyFill="1" applyBorder="1" applyAlignment="1">
      <alignment horizontal="left" wrapText="1"/>
    </xf>
    <xf numFmtId="0" fontId="3" fillId="2" borderId="1" xfId="0" applyFont="1" applyFill="1" applyBorder="1" applyAlignment="1">
      <alignment horizontal="left" wrapText="1"/>
    </xf>
    <xf numFmtId="0" fontId="9" fillId="2" borderId="8" xfId="0" applyFont="1" applyFill="1" applyBorder="1" applyAlignment="1">
      <alignment horizontal="left"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6" fillId="2" borderId="16" xfId="0" applyFont="1" applyFill="1" applyBorder="1" applyAlignment="1">
      <alignment wrapText="1"/>
    </xf>
    <xf numFmtId="0" fontId="16" fillId="2" borderId="17" xfId="0" applyFont="1" applyFill="1" applyBorder="1" applyAlignment="1">
      <alignment horizontal="center" wrapText="1"/>
    </xf>
    <xf numFmtId="0" fontId="16" fillId="2" borderId="18" xfId="0" applyFont="1" applyFill="1" applyBorder="1" applyAlignment="1">
      <alignment horizontal="center" wrapText="1"/>
    </xf>
    <xf numFmtId="0" fontId="9" fillId="2" borderId="2" xfId="0" applyFont="1" applyFill="1" applyBorder="1" applyAlignment="1">
      <alignment wrapText="1"/>
    </xf>
    <xf numFmtId="0" fontId="12" fillId="2" borderId="3" xfId="0" applyFont="1" applyFill="1" applyBorder="1" applyAlignment="1">
      <alignment wrapText="1"/>
    </xf>
    <xf numFmtId="164" fontId="10" fillId="4" borderId="3" xfId="0" applyNumberFormat="1" applyFont="1" applyFill="1" applyBorder="1" applyAlignment="1">
      <alignment horizontal="center" wrapText="1"/>
    </xf>
    <xf numFmtId="0" fontId="10" fillId="4" borderId="3" xfId="0" applyFont="1" applyFill="1" applyBorder="1" applyAlignment="1">
      <alignment horizontal="center" wrapText="1"/>
    </xf>
    <xf numFmtId="0" fontId="10" fillId="4" borderId="4" xfId="0" applyFont="1" applyFill="1" applyBorder="1" applyAlignment="1">
      <alignment horizontal="center" wrapText="1"/>
    </xf>
    <xf numFmtId="0" fontId="10" fillId="0" borderId="3" xfId="0" applyFont="1" applyFill="1" applyBorder="1" applyAlignment="1">
      <alignment horizontal="center" wrapText="1"/>
    </xf>
    <xf numFmtId="3" fontId="10" fillId="0" borderId="4" xfId="0" applyNumberFormat="1"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9" xfId="0" applyFont="1" applyFill="1" applyBorder="1" applyAlignment="1">
      <alignment horizontal="center" wrapText="1"/>
    </xf>
    <xf numFmtId="0" fontId="9" fillId="2" borderId="2" xfId="0" applyFont="1" applyFill="1" applyBorder="1" applyAlignment="1">
      <alignment horizontal="left" wrapText="1"/>
    </xf>
    <xf numFmtId="0" fontId="9" fillId="2" borderId="3" xfId="0" applyFont="1" applyFill="1" applyBorder="1" applyAlignment="1">
      <alignment horizontal="left" wrapText="1"/>
    </xf>
    <xf numFmtId="0" fontId="9" fillId="0" borderId="3" xfId="0" applyFont="1" applyFill="1" applyBorder="1" applyAlignment="1">
      <alignment horizontal="left" wrapText="1"/>
    </xf>
    <xf numFmtId="0" fontId="12" fillId="2" borderId="3" xfId="0" applyFont="1" applyFill="1" applyBorder="1" applyAlignment="1">
      <alignment horizontal="left" wrapText="1"/>
    </xf>
    <xf numFmtId="0" fontId="9" fillId="0" borderId="4" xfId="0" applyFont="1" applyFill="1" applyBorder="1" applyAlignment="1">
      <alignment horizontal="left" wrapText="1"/>
    </xf>
    <xf numFmtId="0" fontId="9" fillId="2" borderId="5" xfId="0" applyFont="1" applyFill="1" applyBorder="1" applyAlignment="1">
      <alignment horizontal="left" wrapText="1"/>
    </xf>
    <xf numFmtId="0" fontId="9" fillId="2" borderId="1" xfId="0" applyFont="1" applyFill="1" applyBorder="1" applyAlignment="1">
      <alignment horizontal="left" wrapText="1"/>
    </xf>
    <xf numFmtId="165" fontId="9" fillId="4" borderId="6" xfId="0" applyNumberFormat="1" applyFont="1" applyFill="1" applyBorder="1" applyAlignment="1">
      <alignment horizontal="left" wrapText="1"/>
    </xf>
    <xf numFmtId="0" fontId="9" fillId="2" borderId="7" xfId="0" applyFont="1" applyFill="1" applyBorder="1" applyAlignment="1">
      <alignment horizontal="left" wrapText="1"/>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0" fontId="6" fillId="2" borderId="18" xfId="0" applyFont="1" applyFill="1" applyBorder="1" applyAlignment="1">
      <alignment horizontal="center"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0" fillId="0" borderId="4"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165" fontId="10" fillId="4" borderId="3" xfId="0" applyNumberFormat="1" applyFont="1" applyFill="1" applyBorder="1" applyAlignment="1">
      <alignment horizontal="center" wrapText="1"/>
    </xf>
    <xf numFmtId="0" fontId="10" fillId="0" borderId="4" xfId="0" applyFont="1" applyFill="1" applyBorder="1" applyAlignment="1">
      <alignment horizontal="center" wrapText="1"/>
    </xf>
    <xf numFmtId="165" fontId="10" fillId="4" borderId="8" xfId="0" applyNumberFormat="1" applyFont="1" applyFill="1" applyBorder="1" applyAlignment="1">
      <alignment horizontal="center" wrapText="1"/>
    </xf>
    <xf numFmtId="2" fontId="9" fillId="4" borderId="8" xfId="0" applyNumberFormat="1" applyFont="1" applyFill="1" applyBorder="1" applyAlignment="1">
      <alignment horizontal="left" wrapText="1"/>
    </xf>
    <xf numFmtId="2" fontId="9" fillId="4" borderId="9" xfId="0" applyNumberFormat="1"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B8" sqref="B8"/>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51" t="s">
        <v>19</v>
      </c>
      <c r="B1" s="51"/>
      <c r="C1" s="51"/>
      <c r="D1" s="51"/>
      <c r="E1" s="51"/>
      <c r="F1" s="51"/>
      <c r="G1" s="51"/>
      <c r="H1" s="1"/>
      <c r="I1" s="1"/>
    </row>
    <row r="2" spans="1:9" x14ac:dyDescent="0.25">
      <c r="A2" s="52" t="s">
        <v>81</v>
      </c>
      <c r="B2" s="52"/>
      <c r="C2" s="52"/>
      <c r="D2" s="52"/>
      <c r="E2" s="52"/>
      <c r="F2" s="52"/>
      <c r="G2" s="52"/>
      <c r="H2" s="1"/>
      <c r="I2" s="1"/>
    </row>
    <row r="3" spans="1:9" x14ac:dyDescent="0.25">
      <c r="A3" s="13"/>
      <c r="B3" s="13"/>
      <c r="C3" s="13"/>
      <c r="D3" s="13"/>
      <c r="E3" s="13"/>
      <c r="F3" s="13"/>
      <c r="G3" s="13"/>
      <c r="H3" s="1"/>
      <c r="I3" s="1"/>
    </row>
    <row r="4" spans="1:9" ht="45.75" customHeight="1" x14ac:dyDescent="0.25">
      <c r="A4" s="50" t="s">
        <v>39</v>
      </c>
      <c r="B4" s="50"/>
      <c r="C4" s="50"/>
      <c r="D4" s="50"/>
      <c r="E4" s="50"/>
      <c r="F4" s="50"/>
      <c r="G4" s="50"/>
      <c r="H4" s="1"/>
      <c r="I4" s="1"/>
    </row>
    <row r="5" spans="1:9" x14ac:dyDescent="0.25">
      <c r="A5" s="53" t="s">
        <v>41</v>
      </c>
      <c r="B5" s="53"/>
      <c r="C5" s="53"/>
      <c r="D5" s="14"/>
      <c r="E5" s="14"/>
      <c r="F5" s="14"/>
      <c r="G5" s="14"/>
      <c r="H5" s="1"/>
      <c r="I5" s="1"/>
    </row>
    <row r="6" spans="1:9" x14ac:dyDescent="0.25">
      <c r="A6" s="14"/>
      <c r="B6" s="14"/>
      <c r="C6" s="14"/>
      <c r="D6" s="14"/>
      <c r="E6" s="14"/>
      <c r="F6" s="14"/>
      <c r="G6" s="14"/>
      <c r="H6" s="1"/>
      <c r="I6" s="1"/>
    </row>
    <row r="7" spans="1:9" x14ac:dyDescent="0.25">
      <c r="A7" s="15" t="s">
        <v>0</v>
      </c>
      <c r="B7" s="28" t="s">
        <v>91</v>
      </c>
      <c r="C7" s="14"/>
      <c r="D7" s="14"/>
      <c r="E7" s="14"/>
      <c r="F7" s="14"/>
      <c r="G7" s="14"/>
      <c r="H7" s="1"/>
      <c r="I7" s="1"/>
    </row>
    <row r="8" spans="1:9" x14ac:dyDescent="0.25">
      <c r="A8" s="15" t="s">
        <v>1</v>
      </c>
      <c r="B8" s="28" t="s">
        <v>92</v>
      </c>
      <c r="C8" s="14"/>
      <c r="D8" s="14"/>
      <c r="E8" s="14"/>
      <c r="F8" s="14"/>
      <c r="G8" s="14"/>
      <c r="H8" s="1"/>
      <c r="I8" s="1"/>
    </row>
    <row r="9" spans="1:9" x14ac:dyDescent="0.25">
      <c r="A9" s="14"/>
      <c r="B9" s="14"/>
      <c r="C9" s="14"/>
      <c r="D9" s="14"/>
      <c r="E9" s="14"/>
      <c r="F9" s="14"/>
      <c r="G9" s="14"/>
      <c r="H9" s="1"/>
      <c r="I9" s="1"/>
    </row>
    <row r="10" spans="1:9" ht="26.25" x14ac:dyDescent="0.4">
      <c r="A10" s="54" t="s">
        <v>2</v>
      </c>
      <c r="B10" s="55"/>
      <c r="C10" s="55"/>
      <c r="D10" s="55"/>
      <c r="E10" s="55"/>
      <c r="F10" s="55"/>
      <c r="G10" s="55"/>
      <c r="H10" s="1"/>
      <c r="I10" s="1"/>
    </row>
    <row r="11" spans="1:9" ht="15.75" thickBot="1" x14ac:dyDescent="0.3">
      <c r="A11" s="14"/>
      <c r="B11" s="14"/>
      <c r="C11" s="14"/>
      <c r="D11" s="14"/>
      <c r="E11" s="14"/>
      <c r="F11" s="14"/>
      <c r="G11" s="14"/>
      <c r="H11" s="1"/>
      <c r="I11" s="1"/>
    </row>
    <row r="12" spans="1:9" ht="30.75" thickBot="1" x14ac:dyDescent="0.3">
      <c r="A12" s="74"/>
      <c r="B12" s="75" t="s">
        <v>20</v>
      </c>
      <c r="C12" s="75" t="s">
        <v>3</v>
      </c>
      <c r="D12" s="75" t="s">
        <v>4</v>
      </c>
      <c r="E12" s="75" t="s">
        <v>5</v>
      </c>
      <c r="F12" s="75" t="s">
        <v>6</v>
      </c>
      <c r="G12" s="76" t="s">
        <v>7</v>
      </c>
      <c r="H12" s="1"/>
      <c r="I12" s="1"/>
    </row>
    <row r="13" spans="1:9" ht="45.75" x14ac:dyDescent="0.25">
      <c r="A13" s="77" t="s">
        <v>15</v>
      </c>
      <c r="B13" s="78" t="s">
        <v>16</v>
      </c>
      <c r="C13" s="79">
        <f>E13*100/G13</f>
        <v>1.866326367841761</v>
      </c>
      <c r="D13" s="78" t="s">
        <v>17</v>
      </c>
      <c r="E13" s="80">
        <f>E15+E14</f>
        <v>117</v>
      </c>
      <c r="F13" s="78" t="s">
        <v>11</v>
      </c>
      <c r="G13" s="81">
        <f>G15</f>
        <v>6269</v>
      </c>
      <c r="H13" s="1"/>
      <c r="I13" s="1"/>
    </row>
    <row r="14" spans="1:9" ht="34.5" x14ac:dyDescent="0.25">
      <c r="A14" s="16" t="s">
        <v>12</v>
      </c>
      <c r="B14" s="17" t="s">
        <v>13</v>
      </c>
      <c r="C14" s="18">
        <f>E14*100/G14</f>
        <v>0.52639974477588136</v>
      </c>
      <c r="D14" s="17" t="s">
        <v>14</v>
      </c>
      <c r="E14" s="19">
        <v>33</v>
      </c>
      <c r="F14" s="17" t="s">
        <v>11</v>
      </c>
      <c r="G14" s="21">
        <f>G15</f>
        <v>6269</v>
      </c>
      <c r="H14" s="1"/>
      <c r="I14" s="1"/>
    </row>
    <row r="15" spans="1:9" ht="49.5" customHeight="1" thickBot="1" x14ac:dyDescent="0.3">
      <c r="A15" s="22" t="s">
        <v>8</v>
      </c>
      <c r="B15" s="23" t="s">
        <v>9</v>
      </c>
      <c r="C15" s="24">
        <f>E15*100/G15</f>
        <v>1.3399266230658797</v>
      </c>
      <c r="D15" s="23" t="s">
        <v>10</v>
      </c>
      <c r="E15" s="25">
        <v>84</v>
      </c>
      <c r="F15" s="23" t="s">
        <v>11</v>
      </c>
      <c r="G15" s="29">
        <v>6269</v>
      </c>
      <c r="H15" s="1"/>
      <c r="I15" s="1"/>
    </row>
    <row r="16" spans="1:9" ht="15.75" thickBot="1" x14ac:dyDescent="0.3">
      <c r="A16" s="27"/>
      <c r="B16" s="27"/>
      <c r="C16" s="27"/>
      <c r="D16" s="27"/>
      <c r="E16" s="27"/>
      <c r="F16" s="27"/>
      <c r="G16" s="27"/>
      <c r="H16" s="1"/>
      <c r="I16" s="1"/>
    </row>
    <row r="17" spans="1:9" x14ac:dyDescent="0.25">
      <c r="A17" s="44" t="s">
        <v>18</v>
      </c>
      <c r="B17" s="45"/>
      <c r="C17" s="45"/>
      <c r="D17" s="45"/>
      <c r="E17" s="45"/>
      <c r="F17" s="45"/>
      <c r="G17" s="46"/>
      <c r="H17" s="1"/>
      <c r="I17" s="1"/>
    </row>
    <row r="18" spans="1:9" ht="15.75" thickBot="1" x14ac:dyDescent="0.3">
      <c r="A18" s="47"/>
      <c r="B18" s="48"/>
      <c r="C18" s="48"/>
      <c r="D18" s="48"/>
      <c r="E18" s="48"/>
      <c r="F18" s="48"/>
      <c r="G18" s="49"/>
      <c r="H18" s="1"/>
      <c r="I18" s="1"/>
    </row>
    <row r="19" spans="1:9" x14ac:dyDescent="0.25">
      <c r="A19" s="27"/>
      <c r="B19" s="27"/>
      <c r="C19" s="27"/>
      <c r="D19" s="27"/>
      <c r="E19" s="27"/>
      <c r="F19" s="27"/>
      <c r="G19" s="27"/>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sheetData>
  <mergeCells count="6">
    <mergeCell ref="A17:G18"/>
    <mergeCell ref="A4:G4"/>
    <mergeCell ref="A1:G1"/>
    <mergeCell ref="A2:G2"/>
    <mergeCell ref="A5:C5"/>
    <mergeCell ref="A10:G10"/>
  </mergeCells>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workbookViewId="0">
      <selection activeCell="B8" sqref="B8"/>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51" t="s">
        <v>19</v>
      </c>
      <c r="B1" s="51"/>
      <c r="C1" s="51"/>
      <c r="D1" s="51"/>
      <c r="E1" s="51"/>
      <c r="F1" s="51"/>
      <c r="G1" s="51"/>
      <c r="H1" s="1"/>
      <c r="I1" s="1"/>
    </row>
    <row r="2" spans="1:9" x14ac:dyDescent="0.25">
      <c r="A2" s="52" t="s">
        <v>81</v>
      </c>
      <c r="B2" s="52"/>
      <c r="C2" s="52"/>
      <c r="D2" s="52"/>
      <c r="E2" s="52"/>
      <c r="F2" s="52"/>
      <c r="G2" s="52"/>
      <c r="H2" s="1"/>
      <c r="I2" s="1"/>
    </row>
    <row r="3" spans="1:9" x14ac:dyDescent="0.25">
      <c r="A3" s="13"/>
      <c r="B3" s="13"/>
      <c r="C3" s="13"/>
      <c r="D3" s="13"/>
      <c r="E3" s="13"/>
      <c r="F3" s="13"/>
      <c r="G3" s="13"/>
      <c r="H3" s="1"/>
      <c r="I3" s="1"/>
    </row>
    <row r="4" spans="1:9" ht="45.75" customHeight="1" x14ac:dyDescent="0.25">
      <c r="A4" s="50" t="s">
        <v>40</v>
      </c>
      <c r="B4" s="50"/>
      <c r="C4" s="50"/>
      <c r="D4" s="50"/>
      <c r="E4" s="50"/>
      <c r="F4" s="50"/>
      <c r="G4" s="50"/>
      <c r="H4" s="1"/>
      <c r="I4" s="1"/>
    </row>
    <row r="5" spans="1:9" x14ac:dyDescent="0.25">
      <c r="A5" s="53"/>
      <c r="B5" s="53"/>
      <c r="C5" s="53"/>
      <c r="D5" s="14"/>
      <c r="E5" s="14"/>
      <c r="F5" s="14"/>
      <c r="G5" s="14"/>
      <c r="H5" s="1"/>
      <c r="I5" s="1"/>
    </row>
    <row r="6" spans="1:9" x14ac:dyDescent="0.25">
      <c r="A6" s="14"/>
      <c r="B6" s="14"/>
      <c r="C6" s="14"/>
      <c r="D6" s="14"/>
      <c r="E6" s="14"/>
      <c r="F6" s="14"/>
      <c r="G6" s="14"/>
      <c r="H6" s="1"/>
      <c r="I6" s="1"/>
    </row>
    <row r="7" spans="1:9" x14ac:dyDescent="0.25">
      <c r="A7" s="15" t="s">
        <v>0</v>
      </c>
      <c r="B7" s="28" t="s">
        <v>91</v>
      </c>
      <c r="C7" s="14"/>
      <c r="D7" s="14"/>
      <c r="E7" s="14"/>
      <c r="F7" s="14"/>
      <c r="G7" s="14"/>
      <c r="H7" s="1"/>
      <c r="I7" s="1"/>
    </row>
    <row r="8" spans="1:9" x14ac:dyDescent="0.25">
      <c r="A8" s="15" t="s">
        <v>1</v>
      </c>
      <c r="B8" s="28" t="str">
        <f>RZP!B8</f>
        <v>1.7.-30.9.2020</v>
      </c>
      <c r="C8" s="14"/>
      <c r="D8" s="14"/>
      <c r="E8" s="14"/>
      <c r="F8" s="14"/>
      <c r="G8" s="14"/>
      <c r="H8" s="1"/>
      <c r="I8" s="1"/>
    </row>
    <row r="9" spans="1:9" x14ac:dyDescent="0.25">
      <c r="A9" s="14"/>
      <c r="B9" s="14"/>
      <c r="C9" s="14"/>
      <c r="D9" s="14"/>
      <c r="E9" s="14"/>
      <c r="F9" s="14"/>
      <c r="G9" s="14"/>
      <c r="H9" s="1"/>
      <c r="I9" s="1"/>
    </row>
    <row r="10" spans="1:9" ht="26.25" x14ac:dyDescent="0.4">
      <c r="A10" s="54" t="s">
        <v>21</v>
      </c>
      <c r="B10" s="55"/>
      <c r="C10" s="55"/>
      <c r="D10" s="55"/>
      <c r="E10" s="55"/>
      <c r="F10" s="55"/>
      <c r="G10" s="55"/>
      <c r="H10" s="1"/>
      <c r="I10" s="1"/>
    </row>
    <row r="11" spans="1:9" ht="15.75" thickBot="1" x14ac:dyDescent="0.3">
      <c r="A11" s="14"/>
      <c r="B11" s="14"/>
      <c r="C11" s="14"/>
      <c r="D11" s="14"/>
      <c r="E11" s="14"/>
      <c r="F11" s="14"/>
      <c r="G11" s="14"/>
      <c r="H11" s="1"/>
      <c r="I11" s="1"/>
    </row>
    <row r="12" spans="1:9" ht="30.75" thickBot="1" x14ac:dyDescent="0.3">
      <c r="A12" s="74"/>
      <c r="B12" s="75" t="s">
        <v>20</v>
      </c>
      <c r="C12" s="75" t="s">
        <v>3</v>
      </c>
      <c r="D12" s="75" t="s">
        <v>4</v>
      </c>
      <c r="E12" s="75" t="s">
        <v>5</v>
      </c>
      <c r="F12" s="75" t="s">
        <v>6</v>
      </c>
      <c r="G12" s="76" t="s">
        <v>7</v>
      </c>
      <c r="H12" s="1"/>
      <c r="I12" s="1"/>
    </row>
    <row r="13" spans="1:9" ht="49.5" customHeight="1" x14ac:dyDescent="0.25">
      <c r="A13" s="77" t="s">
        <v>22</v>
      </c>
      <c r="B13" s="78" t="s">
        <v>72</v>
      </c>
      <c r="C13" s="79">
        <f>E13*1000/G13</f>
        <v>1.7147673438544482</v>
      </c>
      <c r="D13" s="78" t="s">
        <v>71</v>
      </c>
      <c r="E13" s="82">
        <v>59</v>
      </c>
      <c r="F13" s="78" t="s">
        <v>23</v>
      </c>
      <c r="G13" s="83">
        <v>34407</v>
      </c>
      <c r="H13" s="1"/>
      <c r="I13" s="1"/>
    </row>
    <row r="14" spans="1:9" ht="57" x14ac:dyDescent="0.25">
      <c r="A14" s="16" t="s">
        <v>24</v>
      </c>
      <c r="B14" s="17" t="s">
        <v>73</v>
      </c>
      <c r="C14" s="18">
        <f>E14*1000/G14</f>
        <v>0.26157467957101754</v>
      </c>
      <c r="D14" s="17" t="s">
        <v>74</v>
      </c>
      <c r="E14" s="19">
        <v>9</v>
      </c>
      <c r="F14" s="17" t="s">
        <v>23</v>
      </c>
      <c r="G14" s="21">
        <f>G13</f>
        <v>34407</v>
      </c>
      <c r="H14" s="1"/>
      <c r="I14" s="1"/>
    </row>
    <row r="15" spans="1:9" ht="46.5" thickBot="1" x14ac:dyDescent="0.3">
      <c r="A15" s="22" t="s">
        <v>25</v>
      </c>
      <c r="B15" s="23" t="s">
        <v>80</v>
      </c>
      <c r="C15" s="24">
        <f>E15*100/G15</f>
        <v>0</v>
      </c>
      <c r="D15" s="23" t="s">
        <v>79</v>
      </c>
      <c r="E15" s="25">
        <v>0</v>
      </c>
      <c r="F15" s="23" t="s">
        <v>26</v>
      </c>
      <c r="G15" s="26">
        <f>E13</f>
        <v>59</v>
      </c>
      <c r="H15" s="1"/>
      <c r="I15" s="1"/>
    </row>
    <row r="16" spans="1:9" ht="15.75" thickBot="1" x14ac:dyDescent="0.3">
      <c r="A16" s="27"/>
      <c r="B16" s="27"/>
      <c r="C16" s="27"/>
      <c r="D16" s="27"/>
      <c r="E16" s="27"/>
      <c r="F16" s="27"/>
      <c r="G16" s="27"/>
      <c r="H16" s="1"/>
      <c r="I16" s="1"/>
    </row>
    <row r="17" spans="1:9" x14ac:dyDescent="0.25">
      <c r="A17" s="44" t="s">
        <v>18</v>
      </c>
      <c r="B17" s="45"/>
      <c r="C17" s="45"/>
      <c r="D17" s="45"/>
      <c r="E17" s="45"/>
      <c r="F17" s="45"/>
      <c r="G17" s="46"/>
      <c r="H17" s="1"/>
      <c r="I17" s="1"/>
    </row>
    <row r="18" spans="1:9" ht="15.75" thickBot="1" x14ac:dyDescent="0.3">
      <c r="A18" s="47"/>
      <c r="B18" s="48"/>
      <c r="C18" s="48"/>
      <c r="D18" s="48"/>
      <c r="E18" s="48"/>
      <c r="F18" s="48"/>
      <c r="G18" s="49"/>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sheetData>
  <mergeCells count="6">
    <mergeCell ref="A17:G18"/>
    <mergeCell ref="A1:G1"/>
    <mergeCell ref="A2:G2"/>
    <mergeCell ref="A4:G4"/>
    <mergeCell ref="A5:C5"/>
    <mergeCell ref="A10:G10"/>
  </mergeCell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workbookViewId="0">
      <selection activeCell="B8" sqref="B8"/>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56" t="s">
        <v>19</v>
      </c>
      <c r="B1" s="56"/>
      <c r="C1" s="56"/>
      <c r="D1" s="56"/>
      <c r="E1" s="56"/>
      <c r="F1" s="56"/>
      <c r="G1" s="1"/>
      <c r="H1" s="1"/>
    </row>
    <row r="2" spans="1:8" x14ac:dyDescent="0.25">
      <c r="A2" s="57" t="s">
        <v>81</v>
      </c>
      <c r="B2" s="57"/>
      <c r="C2" s="57"/>
      <c r="D2" s="57"/>
      <c r="E2" s="57"/>
      <c r="F2" s="57"/>
      <c r="G2" s="1"/>
      <c r="H2" s="1"/>
    </row>
    <row r="3" spans="1:8" x14ac:dyDescent="0.25">
      <c r="A3" s="3"/>
      <c r="B3" s="3"/>
      <c r="C3" s="3"/>
      <c r="D3" s="3"/>
      <c r="E3" s="3"/>
      <c r="F3" s="3"/>
      <c r="G3" s="1"/>
      <c r="H3" s="1"/>
    </row>
    <row r="4" spans="1:8" ht="43.5" customHeight="1" x14ac:dyDescent="0.25">
      <c r="A4" s="50" t="s">
        <v>39</v>
      </c>
      <c r="B4" s="50"/>
      <c r="C4" s="50"/>
      <c r="D4" s="50"/>
      <c r="E4" s="50"/>
      <c r="F4" s="50"/>
      <c r="G4" s="1"/>
      <c r="H4" s="1"/>
    </row>
    <row r="5" spans="1:8" x14ac:dyDescent="0.25">
      <c r="A5" s="58"/>
      <c r="B5" s="58"/>
      <c r="C5" s="58"/>
      <c r="D5" s="1"/>
      <c r="E5" s="1"/>
      <c r="F5" s="1"/>
      <c r="G5" s="1"/>
      <c r="H5" s="1"/>
    </row>
    <row r="6" spans="1:8" x14ac:dyDescent="0.25">
      <c r="A6" s="1"/>
      <c r="B6" s="1"/>
      <c r="C6" s="1"/>
      <c r="D6" s="1"/>
      <c r="E6" s="1"/>
      <c r="F6" s="1"/>
      <c r="G6" s="1"/>
      <c r="H6" s="1"/>
    </row>
    <row r="7" spans="1:8" x14ac:dyDescent="0.25">
      <c r="A7" s="5" t="s">
        <v>0</v>
      </c>
      <c r="B7" s="28" t="str">
        <f>RZP!B7</f>
        <v>SB Celje</v>
      </c>
      <c r="C7" s="1"/>
      <c r="D7" s="1"/>
      <c r="E7" s="1"/>
      <c r="F7" s="1"/>
      <c r="G7" s="1"/>
      <c r="H7" s="1"/>
    </row>
    <row r="8" spans="1:8" x14ac:dyDescent="0.25">
      <c r="A8" s="5" t="s">
        <v>1</v>
      </c>
      <c r="B8" s="28" t="str">
        <f>RZP!B8</f>
        <v>1.7.-30.9.2020</v>
      </c>
      <c r="C8" s="1"/>
      <c r="D8" s="1"/>
      <c r="E8" s="1"/>
      <c r="F8" s="1"/>
      <c r="G8" s="1"/>
      <c r="H8" s="1"/>
    </row>
    <row r="9" spans="1:8" x14ac:dyDescent="0.25">
      <c r="A9" s="1"/>
      <c r="B9" s="1"/>
      <c r="C9" s="1"/>
      <c r="D9" s="1"/>
      <c r="E9" s="1"/>
      <c r="F9" s="1"/>
      <c r="G9" s="1"/>
      <c r="H9" s="1"/>
    </row>
    <row r="10" spans="1:8" ht="26.25" x14ac:dyDescent="0.4">
      <c r="A10" s="59" t="s">
        <v>37</v>
      </c>
      <c r="B10" s="60"/>
      <c r="C10" s="60"/>
      <c r="D10" s="60"/>
      <c r="E10" s="60"/>
      <c r="F10" s="60"/>
      <c r="G10" s="1"/>
      <c r="H10" s="1"/>
    </row>
    <row r="11" spans="1:8" ht="15.75" thickBot="1" x14ac:dyDescent="0.3">
      <c r="A11" s="1"/>
      <c r="B11" s="1"/>
      <c r="C11" s="1"/>
      <c r="D11" s="1"/>
      <c r="E11" s="1"/>
      <c r="F11" s="1"/>
      <c r="G11" s="1"/>
      <c r="H11" s="1"/>
    </row>
    <row r="12" spans="1:8" ht="75.75" customHeight="1" thickBot="1" x14ac:dyDescent="0.3">
      <c r="A12" s="84"/>
      <c r="B12" s="85"/>
      <c r="C12" s="86"/>
      <c r="D12" s="75" t="s">
        <v>67</v>
      </c>
      <c r="E12" s="75"/>
      <c r="F12" s="76" t="s">
        <v>66</v>
      </c>
      <c r="G12" s="1"/>
      <c r="H12" s="1"/>
    </row>
    <row r="13" spans="1:8" ht="30" customHeight="1" x14ac:dyDescent="0.25">
      <c r="A13" s="87" t="s">
        <v>61</v>
      </c>
      <c r="B13" s="88"/>
      <c r="C13" s="88"/>
      <c r="D13" s="89">
        <v>9</v>
      </c>
      <c r="E13" s="90"/>
      <c r="F13" s="91">
        <v>4</v>
      </c>
      <c r="G13" s="1"/>
      <c r="H13" s="1"/>
    </row>
    <row r="14" spans="1:8" ht="24" customHeight="1" x14ac:dyDescent="0.25">
      <c r="A14" s="92" t="s">
        <v>68</v>
      </c>
      <c r="B14" s="93"/>
      <c r="C14" s="93"/>
      <c r="D14" s="38" t="s">
        <v>93</v>
      </c>
      <c r="E14" s="31"/>
      <c r="F14" s="39" t="s">
        <v>93</v>
      </c>
      <c r="G14" s="1"/>
      <c r="H14" s="1"/>
    </row>
    <row r="15" spans="1:8" ht="24" customHeight="1" x14ac:dyDescent="0.25">
      <c r="A15" s="92" t="s">
        <v>63</v>
      </c>
      <c r="B15" s="93"/>
      <c r="C15" s="93"/>
      <c r="D15" s="38">
        <v>66</v>
      </c>
      <c r="E15" s="31"/>
      <c r="F15" s="39">
        <v>66</v>
      </c>
      <c r="G15" s="1"/>
      <c r="H15" s="1"/>
    </row>
    <row r="16" spans="1:8" ht="23.25" customHeight="1" x14ac:dyDescent="0.25">
      <c r="A16" s="92" t="s">
        <v>62</v>
      </c>
      <c r="B16" s="93"/>
      <c r="C16" s="93"/>
      <c r="D16" s="40">
        <v>206115</v>
      </c>
      <c r="E16" s="31"/>
      <c r="F16" s="41">
        <v>67860</v>
      </c>
      <c r="G16" s="1"/>
      <c r="H16" s="1"/>
    </row>
    <row r="17" spans="1:8" ht="24.75" customHeight="1" x14ac:dyDescent="0.25">
      <c r="A17" s="92" t="s">
        <v>59</v>
      </c>
      <c r="B17" s="93"/>
      <c r="C17" s="93"/>
      <c r="D17" s="40">
        <v>120736.4</v>
      </c>
      <c r="E17" s="31"/>
      <c r="F17" s="41">
        <v>39144</v>
      </c>
      <c r="G17" s="1"/>
      <c r="H17" s="1"/>
    </row>
    <row r="18" spans="1:8" ht="24" customHeight="1" x14ac:dyDescent="0.25">
      <c r="A18" s="92" t="s">
        <v>69</v>
      </c>
      <c r="B18" s="93"/>
      <c r="C18" s="93"/>
      <c r="D18" s="40">
        <v>2089</v>
      </c>
      <c r="E18" s="31"/>
      <c r="F18" s="41">
        <v>2008</v>
      </c>
      <c r="G18" s="1"/>
      <c r="H18" s="1"/>
    </row>
    <row r="19" spans="1:8" ht="27" customHeight="1" x14ac:dyDescent="0.25">
      <c r="A19" s="92" t="s">
        <v>64</v>
      </c>
      <c r="B19" s="93"/>
      <c r="C19" s="93"/>
      <c r="D19" s="40">
        <v>2056</v>
      </c>
      <c r="E19" s="31"/>
      <c r="F19" s="41">
        <v>2008</v>
      </c>
      <c r="G19" s="1"/>
      <c r="H19" s="1"/>
    </row>
    <row r="20" spans="1:8" ht="24.75" customHeight="1" x14ac:dyDescent="0.25">
      <c r="A20" s="92" t="s">
        <v>65</v>
      </c>
      <c r="B20" s="93"/>
      <c r="C20" s="93"/>
      <c r="D20" s="38">
        <v>94</v>
      </c>
      <c r="E20" s="31"/>
      <c r="F20" s="39">
        <v>8</v>
      </c>
      <c r="G20" s="1"/>
      <c r="H20" s="1"/>
    </row>
    <row r="21" spans="1:8" ht="24" customHeight="1" x14ac:dyDescent="0.25">
      <c r="A21" s="30"/>
      <c r="B21" s="93" t="s">
        <v>56</v>
      </c>
      <c r="C21" s="93"/>
      <c r="D21" s="32">
        <f>D20/D19</f>
        <v>4.5719844357976651E-2</v>
      </c>
      <c r="E21" s="31"/>
      <c r="F21" s="33">
        <f>F20/F19</f>
        <v>3.9840637450199202E-3</v>
      </c>
      <c r="G21" s="1"/>
      <c r="H21" s="1"/>
    </row>
    <row r="22" spans="1:8" ht="27" customHeight="1" x14ac:dyDescent="0.25">
      <c r="A22" s="92" t="s">
        <v>60</v>
      </c>
      <c r="B22" s="93"/>
      <c r="C22" s="93"/>
      <c r="D22" s="38">
        <v>33</v>
      </c>
      <c r="E22" s="31"/>
      <c r="F22" s="39">
        <v>0</v>
      </c>
      <c r="G22" s="1"/>
      <c r="H22" s="1"/>
    </row>
    <row r="23" spans="1:8" ht="24" customHeight="1" x14ac:dyDescent="0.25">
      <c r="A23" s="30"/>
      <c r="B23" s="93" t="s">
        <v>57</v>
      </c>
      <c r="C23" s="93"/>
      <c r="D23" s="32">
        <f>D22/(D18+D22)</f>
        <v>1.5551366635249765E-2</v>
      </c>
      <c r="E23" s="31"/>
      <c r="F23" s="94">
        <f>F22/F18</f>
        <v>0</v>
      </c>
      <c r="G23" s="1"/>
      <c r="H23" s="1"/>
    </row>
    <row r="24" spans="1:8" ht="24" customHeight="1" x14ac:dyDescent="0.25">
      <c r="A24" s="92" t="s">
        <v>70</v>
      </c>
      <c r="B24" s="93"/>
      <c r="C24" s="93"/>
      <c r="D24" s="32">
        <f>D17/D16</f>
        <v>0.58577202047400723</v>
      </c>
      <c r="E24" s="31"/>
      <c r="F24" s="94">
        <f>F17/F16</f>
        <v>0.57683465959328029</v>
      </c>
      <c r="G24" s="1"/>
      <c r="H24" s="1"/>
    </row>
    <row r="25" spans="1:8" ht="24.75" customHeight="1" thickBot="1" x14ac:dyDescent="0.3">
      <c r="A25" s="95" t="s">
        <v>58</v>
      </c>
      <c r="B25" s="69"/>
      <c r="C25" s="69"/>
      <c r="D25" s="107">
        <f>D17/D18</f>
        <v>57.796266156055523</v>
      </c>
      <c r="E25" s="43"/>
      <c r="F25" s="108">
        <f>F17/F18</f>
        <v>19.49402390438247</v>
      </c>
      <c r="G25" s="1"/>
      <c r="H25" s="1"/>
    </row>
    <row r="26" spans="1:8" ht="15.75" thickBot="1" x14ac:dyDescent="0.3">
      <c r="A26" s="4"/>
      <c r="B26" s="4"/>
      <c r="C26" s="4"/>
      <c r="D26" s="4"/>
      <c r="E26" s="4"/>
      <c r="F26" s="4"/>
      <c r="G26" s="1"/>
      <c r="H26" s="1"/>
    </row>
    <row r="27" spans="1:8" x14ac:dyDescent="0.25">
      <c r="A27" s="61" t="s">
        <v>18</v>
      </c>
      <c r="B27" s="62"/>
      <c r="C27" s="62"/>
      <c r="D27" s="62"/>
      <c r="E27" s="62"/>
      <c r="F27" s="63"/>
      <c r="G27" s="1"/>
      <c r="H27" s="1"/>
    </row>
    <row r="28" spans="1:8" ht="15.75" thickBot="1" x14ac:dyDescent="0.3">
      <c r="A28" s="64"/>
      <c r="B28" s="65"/>
      <c r="C28" s="65"/>
      <c r="D28" s="65"/>
      <c r="E28" s="65"/>
      <c r="F28" s="66"/>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sheetData>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A10:F10"/>
    <mergeCell ref="A12:C12"/>
    <mergeCell ref="A18:C18"/>
    <mergeCell ref="A20:C20"/>
    <mergeCell ref="A19:C19"/>
    <mergeCell ref="B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workbookViewId="0">
      <selection activeCell="B8" sqref="B8"/>
    </sheetView>
  </sheetViews>
  <sheetFormatPr defaultRowHeight="15" x14ac:dyDescent="0.25"/>
  <cols>
    <col min="1" max="1" width="26" style="2" customWidth="1"/>
    <col min="2" max="2" width="20.28515625" style="2" customWidth="1"/>
    <col min="3" max="3" width="11.140625" style="2" customWidth="1"/>
    <col min="4" max="4" width="31" style="2" customWidth="1"/>
    <col min="5" max="5" width="16" style="2" customWidth="1"/>
    <col min="6" max="6" width="18.7109375" style="2" customWidth="1"/>
    <col min="7" max="7" width="16" style="7" customWidth="1"/>
    <col min="8" max="9" width="9.140625" style="7"/>
    <col min="10" max="16384" width="9.140625" style="2"/>
  </cols>
  <sheetData>
    <row r="1" spans="1:9" ht="18" x14ac:dyDescent="0.25">
      <c r="A1" s="56" t="s">
        <v>19</v>
      </c>
      <c r="B1" s="56"/>
      <c r="C1" s="56"/>
      <c r="D1" s="56"/>
      <c r="E1" s="56"/>
      <c r="F1" s="56"/>
      <c r="H1" s="2"/>
      <c r="I1" s="2"/>
    </row>
    <row r="2" spans="1:9" x14ac:dyDescent="0.25">
      <c r="A2" s="57" t="s">
        <v>81</v>
      </c>
      <c r="B2" s="57"/>
      <c r="C2" s="57"/>
      <c r="D2" s="57"/>
      <c r="E2" s="57"/>
      <c r="F2" s="57"/>
      <c r="H2" s="2"/>
      <c r="I2" s="2"/>
    </row>
    <row r="3" spans="1:9" ht="14.25" customHeight="1" x14ac:dyDescent="0.25">
      <c r="A3" s="3"/>
      <c r="B3" s="3"/>
      <c r="C3" s="3"/>
      <c r="D3" s="3"/>
      <c r="E3" s="3"/>
      <c r="F3" s="3"/>
      <c r="G3" s="8"/>
      <c r="H3" s="2"/>
      <c r="I3" s="2"/>
    </row>
    <row r="4" spans="1:9" ht="33" customHeight="1" x14ac:dyDescent="0.25">
      <c r="A4" s="50" t="s">
        <v>38</v>
      </c>
      <c r="B4" s="50"/>
      <c r="C4" s="50"/>
      <c r="D4" s="50"/>
      <c r="E4" s="50"/>
      <c r="F4" s="6"/>
      <c r="G4" s="9"/>
      <c r="H4" s="2"/>
      <c r="I4" s="2"/>
    </row>
    <row r="5" spans="1:9" x14ac:dyDescent="0.25">
      <c r="A5" s="58"/>
      <c r="B5" s="58"/>
      <c r="C5" s="58"/>
      <c r="D5" s="1"/>
      <c r="E5" s="1"/>
      <c r="F5" s="1"/>
      <c r="H5" s="2"/>
      <c r="I5" s="2"/>
    </row>
    <row r="6" spans="1:9" x14ac:dyDescent="0.25">
      <c r="A6" s="1"/>
      <c r="B6" s="1"/>
      <c r="C6" s="1"/>
      <c r="D6" s="1"/>
      <c r="E6" s="1"/>
      <c r="F6" s="1"/>
      <c r="H6" s="2"/>
      <c r="I6" s="2"/>
    </row>
    <row r="7" spans="1:9" x14ac:dyDescent="0.25">
      <c r="A7" s="5" t="s">
        <v>0</v>
      </c>
      <c r="B7" s="28" t="str">
        <f>RZP!B7</f>
        <v>SB Celje</v>
      </c>
      <c r="C7" s="1"/>
      <c r="D7" s="1"/>
      <c r="E7" s="1"/>
      <c r="F7" s="1"/>
      <c r="H7" s="2"/>
      <c r="I7" s="2"/>
    </row>
    <row r="8" spans="1:9" x14ac:dyDescent="0.25">
      <c r="A8" s="5" t="s">
        <v>1</v>
      </c>
      <c r="B8" s="28" t="str">
        <f>RZP!B8</f>
        <v>1.7.-30.9.2020</v>
      </c>
      <c r="C8" s="1"/>
      <c r="D8" s="1"/>
      <c r="E8" s="1"/>
      <c r="F8" s="1"/>
      <c r="H8" s="2"/>
      <c r="I8" s="2"/>
    </row>
    <row r="9" spans="1:9" x14ac:dyDescent="0.25">
      <c r="A9" s="1"/>
      <c r="B9" s="1"/>
      <c r="C9" s="1"/>
      <c r="D9" s="1"/>
      <c r="E9" s="1"/>
      <c r="F9" s="1"/>
      <c r="H9" s="2"/>
      <c r="I9" s="2"/>
    </row>
    <row r="10" spans="1:9" ht="26.25" x14ac:dyDescent="0.4">
      <c r="A10" s="59" t="s">
        <v>27</v>
      </c>
      <c r="B10" s="59"/>
      <c r="C10" s="59"/>
      <c r="D10" s="59"/>
      <c r="E10" s="59"/>
      <c r="F10" s="35"/>
      <c r="G10" s="10"/>
      <c r="H10" s="2"/>
      <c r="I10" s="2"/>
    </row>
    <row r="11" spans="1:9" ht="15.75" thickBot="1" x14ac:dyDescent="0.3">
      <c r="A11" s="1"/>
      <c r="B11" s="1"/>
      <c r="C11" s="1"/>
      <c r="D11" s="1"/>
      <c r="E11" s="1"/>
      <c r="F11" s="1"/>
      <c r="H11" s="2"/>
      <c r="I11" s="2"/>
    </row>
    <row r="12" spans="1:9" ht="15.75" thickBot="1" x14ac:dyDescent="0.3">
      <c r="A12" s="96" t="s">
        <v>28</v>
      </c>
      <c r="B12" s="97"/>
      <c r="C12" s="97"/>
      <c r="D12" s="97"/>
      <c r="E12" s="98" t="s">
        <v>29</v>
      </c>
      <c r="F12" s="1"/>
      <c r="H12" s="2"/>
      <c r="I12" s="2"/>
    </row>
    <row r="13" spans="1:9" x14ac:dyDescent="0.25">
      <c r="A13" s="99" t="s">
        <v>30</v>
      </c>
      <c r="B13" s="100"/>
      <c r="C13" s="100"/>
      <c r="D13" s="100"/>
      <c r="E13" s="101">
        <v>6183</v>
      </c>
      <c r="F13" s="1"/>
      <c r="H13" s="2"/>
      <c r="I13" s="2"/>
    </row>
    <row r="14" spans="1:9" x14ac:dyDescent="0.25">
      <c r="A14" s="67" t="s">
        <v>31</v>
      </c>
      <c r="B14" s="68"/>
      <c r="C14" s="68"/>
      <c r="D14" s="68"/>
      <c r="E14" s="102" t="s">
        <v>35</v>
      </c>
      <c r="F14" s="1"/>
      <c r="H14" s="2"/>
      <c r="I14" s="2"/>
    </row>
    <row r="15" spans="1:9" x14ac:dyDescent="0.25">
      <c r="A15" s="67" t="s">
        <v>75</v>
      </c>
      <c r="B15" s="68"/>
      <c r="C15" s="68"/>
      <c r="D15" s="68"/>
      <c r="E15" s="102">
        <v>1224</v>
      </c>
      <c r="F15" s="1"/>
      <c r="H15" s="2"/>
      <c r="I15" s="2"/>
    </row>
    <row r="16" spans="1:9" x14ac:dyDescent="0.25">
      <c r="A16" s="67" t="s">
        <v>32</v>
      </c>
      <c r="B16" s="68"/>
      <c r="C16" s="68"/>
      <c r="D16" s="68"/>
      <c r="E16" s="102">
        <v>55</v>
      </c>
      <c r="F16" s="1"/>
      <c r="H16" s="2"/>
      <c r="I16" s="2"/>
    </row>
    <row r="17" spans="1:9" ht="48.75" customHeight="1" x14ac:dyDescent="0.25">
      <c r="A17" s="42"/>
      <c r="B17" s="68" t="s">
        <v>33</v>
      </c>
      <c r="C17" s="68"/>
      <c r="D17" s="68"/>
      <c r="E17" s="102">
        <v>43</v>
      </c>
      <c r="F17" s="1"/>
      <c r="H17" s="2"/>
      <c r="I17" s="2"/>
    </row>
    <row r="18" spans="1:9" ht="67.5" customHeight="1" thickBot="1" x14ac:dyDescent="0.3">
      <c r="A18" s="34"/>
      <c r="B18" s="69" t="s">
        <v>34</v>
      </c>
      <c r="C18" s="69"/>
      <c r="D18" s="69"/>
      <c r="E18" s="103">
        <v>12</v>
      </c>
      <c r="F18" s="1"/>
      <c r="H18" s="2"/>
      <c r="I18" s="2"/>
    </row>
    <row r="19" spans="1:9" ht="15.75" thickBot="1" x14ac:dyDescent="0.3">
      <c r="A19" s="4"/>
      <c r="B19" s="4"/>
      <c r="C19" s="4"/>
      <c r="D19" s="4"/>
      <c r="E19" s="4"/>
      <c r="F19" s="1"/>
      <c r="H19" s="2"/>
      <c r="I19" s="2"/>
    </row>
    <row r="20" spans="1:9" x14ac:dyDescent="0.25">
      <c r="A20" s="61" t="s">
        <v>18</v>
      </c>
      <c r="B20" s="62"/>
      <c r="C20" s="62"/>
      <c r="D20" s="62"/>
      <c r="E20" s="63"/>
      <c r="F20" s="1"/>
      <c r="H20" s="2"/>
      <c r="I20" s="2"/>
    </row>
    <row r="21" spans="1:9" ht="15.75" thickBot="1" x14ac:dyDescent="0.3">
      <c r="A21" s="64"/>
      <c r="B21" s="65"/>
      <c r="C21" s="65"/>
      <c r="D21" s="65"/>
      <c r="E21" s="66"/>
      <c r="F21" s="1"/>
      <c r="H21" s="2"/>
      <c r="I21" s="2"/>
    </row>
    <row r="22" spans="1:9" x14ac:dyDescent="0.25">
      <c r="A22" s="1"/>
      <c r="B22" s="1"/>
      <c r="C22" s="1"/>
      <c r="D22" s="1"/>
      <c r="E22" s="1"/>
      <c r="F22" s="1"/>
      <c r="H22" s="2"/>
      <c r="I22" s="2"/>
    </row>
    <row r="23" spans="1:9" x14ac:dyDescent="0.25">
      <c r="A23" s="1"/>
      <c r="B23" s="1"/>
      <c r="C23" s="1"/>
      <c r="D23" s="1"/>
      <c r="E23" s="1"/>
      <c r="F23" s="1"/>
      <c r="H23" s="2"/>
      <c r="I23" s="2"/>
    </row>
    <row r="24" spans="1:9" x14ac:dyDescent="0.25">
      <c r="A24" s="1"/>
      <c r="B24" s="1"/>
      <c r="C24" s="1"/>
      <c r="D24" s="1"/>
      <c r="E24" s="1"/>
      <c r="F24" s="1"/>
      <c r="H24" s="2"/>
      <c r="I24" s="2"/>
    </row>
    <row r="25" spans="1:9" x14ac:dyDescent="0.25">
      <c r="A25" s="1"/>
      <c r="B25" s="1"/>
      <c r="C25" s="1"/>
      <c r="D25" s="1"/>
      <c r="E25" s="1"/>
      <c r="F25" s="1"/>
      <c r="H25" s="2"/>
      <c r="I25" s="2"/>
    </row>
    <row r="26" spans="1:9" x14ac:dyDescent="0.25">
      <c r="A26" s="4"/>
      <c r="B26" s="4"/>
      <c r="C26" s="4"/>
      <c r="D26" s="4"/>
      <c r="E26" s="4"/>
      <c r="F26" s="4"/>
      <c r="G26" s="11"/>
      <c r="H26" s="2"/>
      <c r="I26" s="2"/>
    </row>
    <row r="30" spans="1:9" hidden="1" x14ac:dyDescent="0.25">
      <c r="A30" s="12" t="s">
        <v>35</v>
      </c>
      <c r="H30" s="2"/>
      <c r="I30" s="2"/>
    </row>
    <row r="31" spans="1:9" hidden="1" x14ac:dyDescent="0.25">
      <c r="A31" s="12" t="s">
        <v>36</v>
      </c>
      <c r="H31" s="2"/>
      <c r="I31" s="2"/>
    </row>
  </sheetData>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xr:uid="{D497948D-1469-4EC1-9371-616DF76D741F}">
      <formula1>$A$30:$A$31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workbookViewId="0">
      <selection activeCell="B8" sqref="B8"/>
    </sheetView>
  </sheetViews>
  <sheetFormatPr defaultRowHeight="15" x14ac:dyDescent="0.25"/>
  <cols>
    <col min="1" max="1" width="31.85546875" style="2" customWidth="1"/>
    <col min="2" max="2" width="20.28515625" style="2" customWidth="1"/>
    <col min="3" max="3" width="11.710937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51" t="s">
        <v>19</v>
      </c>
      <c r="B1" s="51"/>
      <c r="C1" s="51"/>
      <c r="D1" s="51"/>
      <c r="E1" s="51"/>
      <c r="F1" s="51"/>
      <c r="G1" s="51"/>
      <c r="H1" s="1"/>
      <c r="I1" s="1"/>
    </row>
    <row r="2" spans="1:9" x14ac:dyDescent="0.25">
      <c r="A2" s="52" t="s">
        <v>81</v>
      </c>
      <c r="B2" s="52"/>
      <c r="C2" s="52"/>
      <c r="D2" s="52"/>
      <c r="E2" s="52"/>
      <c r="F2" s="52"/>
      <c r="G2" s="52"/>
      <c r="H2" s="1"/>
      <c r="I2" s="1"/>
    </row>
    <row r="3" spans="1:9" x14ac:dyDescent="0.25">
      <c r="A3" s="13"/>
      <c r="B3" s="13"/>
      <c r="C3" s="13"/>
      <c r="D3" s="13"/>
      <c r="E3" s="13"/>
      <c r="F3" s="13"/>
      <c r="G3" s="13"/>
      <c r="H3" s="1"/>
      <c r="I3" s="1"/>
    </row>
    <row r="4" spans="1:9" ht="45.75" customHeight="1" x14ac:dyDescent="0.25">
      <c r="A4" s="50" t="s">
        <v>40</v>
      </c>
      <c r="B4" s="50"/>
      <c r="C4" s="50"/>
      <c r="D4" s="50"/>
      <c r="E4" s="50"/>
      <c r="F4" s="50"/>
      <c r="G4" s="50"/>
      <c r="H4" s="1"/>
      <c r="I4" s="1"/>
    </row>
    <row r="5" spans="1:9" x14ac:dyDescent="0.25">
      <c r="A5" s="53"/>
      <c r="B5" s="53"/>
      <c r="C5" s="53"/>
      <c r="D5" s="14"/>
      <c r="E5" s="14"/>
      <c r="F5" s="14"/>
      <c r="G5" s="14"/>
      <c r="H5" s="1"/>
      <c r="I5" s="1"/>
    </row>
    <row r="6" spans="1:9" x14ac:dyDescent="0.25">
      <c r="A6" s="14"/>
      <c r="B6" s="14"/>
      <c r="C6" s="14"/>
      <c r="D6" s="14"/>
      <c r="E6" s="14"/>
      <c r="F6" s="14"/>
      <c r="G6" s="14"/>
      <c r="H6" s="1"/>
      <c r="I6" s="1"/>
    </row>
    <row r="7" spans="1:9" x14ac:dyDescent="0.25">
      <c r="A7" s="15" t="s">
        <v>0</v>
      </c>
      <c r="B7" s="28" t="str">
        <f>RZP!B7</f>
        <v>SB Celje</v>
      </c>
      <c r="C7" s="14"/>
      <c r="D7" s="14"/>
      <c r="E7" s="14"/>
      <c r="F7" s="14"/>
      <c r="G7" s="14"/>
      <c r="H7" s="1"/>
      <c r="I7" s="1"/>
    </row>
    <row r="8" spans="1:9" x14ac:dyDescent="0.25">
      <c r="A8" s="15" t="s">
        <v>1</v>
      </c>
      <c r="B8" s="28" t="str">
        <f>RZP!B8</f>
        <v>1.7.-30.9.2020</v>
      </c>
      <c r="C8" s="50" t="s">
        <v>83</v>
      </c>
      <c r="D8" s="50"/>
      <c r="E8" s="50"/>
      <c r="F8" s="50"/>
      <c r="G8" s="50"/>
      <c r="H8" s="50"/>
      <c r="I8" s="50"/>
    </row>
    <row r="9" spans="1:9" x14ac:dyDescent="0.25">
      <c r="A9" s="14"/>
      <c r="B9" s="14"/>
      <c r="C9" s="14"/>
      <c r="D9" s="14"/>
      <c r="E9" s="14"/>
      <c r="F9" s="14"/>
      <c r="G9" s="14"/>
      <c r="H9" s="1"/>
      <c r="I9" s="1"/>
    </row>
    <row r="10" spans="1:9" ht="26.25" x14ac:dyDescent="0.4">
      <c r="A10" s="54" t="s">
        <v>82</v>
      </c>
      <c r="B10" s="55"/>
      <c r="C10" s="55"/>
      <c r="D10" s="55"/>
      <c r="E10" s="55"/>
      <c r="F10" s="55"/>
      <c r="G10" s="55"/>
      <c r="H10" s="1"/>
      <c r="I10" s="1"/>
    </row>
    <row r="11" spans="1:9" ht="15.75" thickBot="1" x14ac:dyDescent="0.3">
      <c r="A11" s="14"/>
      <c r="B11" s="14"/>
      <c r="C11" s="14"/>
      <c r="D11" s="14"/>
      <c r="E11" s="14"/>
      <c r="F11" s="14"/>
      <c r="G11" s="14"/>
      <c r="H11" s="1"/>
      <c r="I11" s="1"/>
    </row>
    <row r="12" spans="1:9" x14ac:dyDescent="0.25">
      <c r="A12" s="70" t="s">
        <v>89</v>
      </c>
      <c r="B12" s="71"/>
      <c r="C12" s="71"/>
      <c r="D12" s="36"/>
      <c r="E12" s="14"/>
      <c r="F12" s="14"/>
      <c r="G12" s="14"/>
      <c r="H12" s="1"/>
      <c r="I12" s="1"/>
    </row>
    <row r="13" spans="1:9" ht="15.75" thickBot="1" x14ac:dyDescent="0.3">
      <c r="A13" s="72" t="s">
        <v>90</v>
      </c>
      <c r="B13" s="73"/>
      <c r="C13" s="73"/>
      <c r="D13" s="37"/>
      <c r="E13" s="14"/>
      <c r="F13" s="14"/>
      <c r="G13" s="14"/>
      <c r="H13" s="1"/>
      <c r="I13" s="1"/>
    </row>
    <row r="14" spans="1:9" ht="15.75" thickBot="1" x14ac:dyDescent="0.3">
      <c r="A14" s="14"/>
      <c r="B14" s="14"/>
      <c r="C14" s="14"/>
      <c r="D14" s="14"/>
      <c r="E14" s="14"/>
      <c r="F14" s="14"/>
      <c r="G14" s="14"/>
      <c r="H14" s="1"/>
      <c r="I14" s="1"/>
    </row>
    <row r="15" spans="1:9" ht="30.75" thickBot="1" x14ac:dyDescent="0.3">
      <c r="A15" s="74"/>
      <c r="B15" s="75" t="s">
        <v>20</v>
      </c>
      <c r="C15" s="75" t="s">
        <v>3</v>
      </c>
      <c r="D15" s="75" t="s">
        <v>4</v>
      </c>
      <c r="E15" s="75" t="s">
        <v>5</v>
      </c>
      <c r="F15" s="75" t="s">
        <v>6</v>
      </c>
      <c r="G15" s="76" t="s">
        <v>7</v>
      </c>
      <c r="H15" s="1"/>
      <c r="I15" s="1"/>
    </row>
    <row r="16" spans="1:9" ht="55.5" customHeight="1" x14ac:dyDescent="0.25">
      <c r="A16" s="77" t="s">
        <v>87</v>
      </c>
      <c r="B16" s="78" t="s">
        <v>84</v>
      </c>
      <c r="C16" s="104" t="str">
        <f>IFERROR(E16/G16,"-")</f>
        <v>-</v>
      </c>
      <c r="D16" s="78" t="s">
        <v>85</v>
      </c>
      <c r="E16" s="82"/>
      <c r="F16" s="78" t="s">
        <v>86</v>
      </c>
      <c r="G16" s="105"/>
      <c r="H16" s="1"/>
      <c r="I16" s="1"/>
    </row>
    <row r="17" spans="1:9" ht="35.25" thickBot="1" x14ac:dyDescent="0.3">
      <c r="A17" s="22" t="s">
        <v>88</v>
      </c>
      <c r="B17" s="23" t="s">
        <v>84</v>
      </c>
      <c r="C17" s="106" t="str">
        <f>IFERROR(E17/G17,"-")</f>
        <v>-</v>
      </c>
      <c r="D17" s="23" t="s">
        <v>85</v>
      </c>
      <c r="E17" s="25"/>
      <c r="F17" s="23" t="s">
        <v>86</v>
      </c>
      <c r="G17" s="29"/>
      <c r="H17" s="1"/>
      <c r="I17" s="1"/>
    </row>
    <row r="18" spans="1:9" ht="15.75" thickBot="1" x14ac:dyDescent="0.3">
      <c r="A18" s="27"/>
      <c r="B18" s="27"/>
      <c r="C18" s="27"/>
      <c r="D18" s="27"/>
      <c r="E18" s="27"/>
      <c r="F18" s="27"/>
      <c r="G18" s="27"/>
      <c r="H18" s="1"/>
      <c r="I18" s="1"/>
    </row>
    <row r="19" spans="1:9" x14ac:dyDescent="0.25">
      <c r="A19" s="44" t="s">
        <v>18</v>
      </c>
      <c r="B19" s="45"/>
      <c r="C19" s="45"/>
      <c r="D19" s="45"/>
      <c r="E19" s="45"/>
      <c r="F19" s="45"/>
      <c r="G19" s="46"/>
      <c r="H19" s="1"/>
      <c r="I19" s="1"/>
    </row>
    <row r="20" spans="1:9" ht="15.75" thickBot="1" x14ac:dyDescent="0.3">
      <c r="A20" s="47"/>
      <c r="B20" s="48"/>
      <c r="C20" s="48"/>
      <c r="D20" s="48"/>
      <c r="E20" s="48"/>
      <c r="F20" s="48"/>
      <c r="G20" s="49"/>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sheetData>
  <mergeCells count="9">
    <mergeCell ref="A19:G20"/>
    <mergeCell ref="C8:I8"/>
    <mergeCell ref="A12:C12"/>
    <mergeCell ref="A13:C13"/>
    <mergeCell ref="A1:G1"/>
    <mergeCell ref="A2:G2"/>
    <mergeCell ref="A4:G4"/>
    <mergeCell ref="A5:C5"/>
    <mergeCell ref="A10:G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workbookViewId="0">
      <selection activeCell="B8" sqref="B8"/>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51" t="s">
        <v>19</v>
      </c>
      <c r="B1" s="51"/>
      <c r="C1" s="51"/>
      <c r="D1" s="51"/>
      <c r="E1" s="51"/>
      <c r="F1" s="51"/>
      <c r="G1" s="51"/>
      <c r="H1" s="1"/>
      <c r="I1" s="1"/>
    </row>
    <row r="2" spans="1:9" x14ac:dyDescent="0.25">
      <c r="A2" s="52" t="s">
        <v>81</v>
      </c>
      <c r="B2" s="52"/>
      <c r="C2" s="52"/>
      <c r="D2" s="52"/>
      <c r="E2" s="52"/>
      <c r="F2" s="52"/>
      <c r="G2" s="52"/>
      <c r="H2" s="1"/>
      <c r="I2" s="1"/>
    </row>
    <row r="3" spans="1:9" x14ac:dyDescent="0.25">
      <c r="A3" s="13"/>
      <c r="B3" s="13"/>
      <c r="C3" s="13"/>
      <c r="D3" s="13"/>
      <c r="E3" s="13"/>
      <c r="F3" s="13"/>
      <c r="G3" s="13"/>
      <c r="H3" s="1"/>
      <c r="I3" s="1"/>
    </row>
    <row r="4" spans="1:9" ht="45.75" customHeight="1" x14ac:dyDescent="0.25">
      <c r="A4" s="50" t="s">
        <v>40</v>
      </c>
      <c r="B4" s="50"/>
      <c r="C4" s="50"/>
      <c r="D4" s="50"/>
      <c r="E4" s="50"/>
      <c r="F4" s="50"/>
      <c r="G4" s="50"/>
      <c r="H4" s="1"/>
      <c r="I4" s="1"/>
    </row>
    <row r="5" spans="1:9" x14ac:dyDescent="0.25">
      <c r="A5" s="53"/>
      <c r="B5" s="53"/>
      <c r="C5" s="53"/>
      <c r="D5" s="14"/>
      <c r="E5" s="14"/>
      <c r="F5" s="14"/>
      <c r="G5" s="14"/>
      <c r="H5" s="1"/>
      <c r="I5" s="1"/>
    </row>
    <row r="6" spans="1:9" x14ac:dyDescent="0.25">
      <c r="A6" s="14"/>
      <c r="B6" s="14"/>
      <c r="C6" s="14"/>
      <c r="D6" s="14"/>
      <c r="E6" s="14"/>
      <c r="F6" s="14"/>
      <c r="G6" s="14"/>
      <c r="H6" s="1"/>
      <c r="I6" s="1"/>
    </row>
    <row r="7" spans="1:9" x14ac:dyDescent="0.25">
      <c r="A7" s="15" t="s">
        <v>0</v>
      </c>
      <c r="B7" s="28" t="str">
        <f>RZP!B7</f>
        <v>SB Celje</v>
      </c>
      <c r="C7" s="14"/>
      <c r="D7" s="14"/>
      <c r="E7" s="14"/>
      <c r="F7" s="14"/>
      <c r="G7" s="14"/>
      <c r="H7" s="1"/>
      <c r="I7" s="1"/>
    </row>
    <row r="8" spans="1:9" x14ac:dyDescent="0.25">
      <c r="A8" s="15" t="s">
        <v>1</v>
      </c>
      <c r="B8" s="28" t="str">
        <f>RZP!B8</f>
        <v>1.7.-30.9.2020</v>
      </c>
      <c r="C8" s="14"/>
      <c r="D8" s="14"/>
      <c r="E8" s="14"/>
      <c r="F8" s="14"/>
      <c r="G8" s="14"/>
      <c r="H8" s="1"/>
      <c r="I8" s="1"/>
    </row>
    <row r="9" spans="1:9" x14ac:dyDescent="0.25">
      <c r="A9" s="14"/>
      <c r="B9" s="14"/>
      <c r="C9" s="14"/>
      <c r="D9" s="14"/>
      <c r="E9" s="14"/>
      <c r="F9" s="14"/>
      <c r="G9" s="14"/>
      <c r="H9" s="1"/>
      <c r="I9" s="1"/>
    </row>
    <row r="10" spans="1:9" ht="26.25" x14ac:dyDescent="0.4">
      <c r="A10" s="54" t="s">
        <v>42</v>
      </c>
      <c r="B10" s="55"/>
      <c r="C10" s="55"/>
      <c r="D10" s="55"/>
      <c r="E10" s="55"/>
      <c r="F10" s="55"/>
      <c r="G10" s="55"/>
      <c r="H10" s="1"/>
      <c r="I10" s="1"/>
    </row>
    <row r="11" spans="1:9" ht="15.75" thickBot="1" x14ac:dyDescent="0.3">
      <c r="A11" s="14"/>
      <c r="B11" s="14"/>
      <c r="C11" s="14"/>
      <c r="D11" s="14"/>
      <c r="E11" s="14"/>
      <c r="F11" s="14"/>
      <c r="G11" s="14"/>
      <c r="H11" s="1"/>
      <c r="I11" s="1"/>
    </row>
    <row r="12" spans="1:9" ht="30.75" thickBot="1" x14ac:dyDescent="0.3">
      <c r="A12" s="74"/>
      <c r="B12" s="75" t="s">
        <v>20</v>
      </c>
      <c r="C12" s="75" t="s">
        <v>3</v>
      </c>
      <c r="D12" s="75" t="s">
        <v>4</v>
      </c>
      <c r="E12" s="75" t="s">
        <v>5</v>
      </c>
      <c r="F12" s="75" t="s">
        <v>6</v>
      </c>
      <c r="G12" s="76" t="s">
        <v>7</v>
      </c>
      <c r="H12" s="1"/>
      <c r="I12" s="1"/>
    </row>
    <row r="13" spans="1:9" ht="55.5" customHeight="1" x14ac:dyDescent="0.25">
      <c r="A13" s="77" t="s">
        <v>43</v>
      </c>
      <c r="B13" s="78" t="s">
        <v>78</v>
      </c>
      <c r="C13" s="79">
        <f>E13*100/G13</f>
        <v>1.4347202295552368</v>
      </c>
      <c r="D13" s="78" t="s">
        <v>77</v>
      </c>
      <c r="E13" s="82">
        <v>10</v>
      </c>
      <c r="F13" s="78" t="s">
        <v>76</v>
      </c>
      <c r="G13" s="105">
        <v>697</v>
      </c>
      <c r="H13" s="1"/>
      <c r="I13" s="1"/>
    </row>
    <row r="14" spans="1:9" ht="34.5" x14ac:dyDescent="0.25">
      <c r="A14" s="16" t="s">
        <v>46</v>
      </c>
      <c r="B14" s="17" t="s">
        <v>47</v>
      </c>
      <c r="C14" s="18">
        <f>E14*100000/G14</f>
        <v>0</v>
      </c>
      <c r="D14" s="17" t="s">
        <v>48</v>
      </c>
      <c r="E14" s="19">
        <v>0</v>
      </c>
      <c r="F14" s="17" t="s">
        <v>49</v>
      </c>
      <c r="G14" s="20">
        <v>2650</v>
      </c>
      <c r="H14" s="1"/>
      <c r="I14" s="1"/>
    </row>
    <row r="15" spans="1:9" ht="34.5" x14ac:dyDescent="0.25">
      <c r="A15" s="16" t="s">
        <v>44</v>
      </c>
      <c r="B15" s="17" t="s">
        <v>52</v>
      </c>
      <c r="C15" s="18">
        <f>E15*100/G15</f>
        <v>0.18939393939393939</v>
      </c>
      <c r="D15" s="17" t="s">
        <v>50</v>
      </c>
      <c r="E15" s="19">
        <v>3</v>
      </c>
      <c r="F15" s="17" t="s">
        <v>51</v>
      </c>
      <c r="G15" s="20">
        <v>1584</v>
      </c>
      <c r="H15" s="1"/>
      <c r="I15" s="1"/>
    </row>
    <row r="16" spans="1:9" ht="35.25" thickBot="1" x14ac:dyDescent="0.3">
      <c r="A16" s="22" t="s">
        <v>45</v>
      </c>
      <c r="B16" s="23" t="s">
        <v>55</v>
      </c>
      <c r="C16" s="24">
        <f>E16*1000/G16</f>
        <v>1.0960105217010083</v>
      </c>
      <c r="D16" s="23" t="s">
        <v>53</v>
      </c>
      <c r="E16" s="25">
        <v>5</v>
      </c>
      <c r="F16" s="23" t="s">
        <v>54</v>
      </c>
      <c r="G16" s="29">
        <v>4562</v>
      </c>
      <c r="H16" s="1"/>
      <c r="I16" s="1"/>
    </row>
    <row r="17" spans="1:9" ht="15.75" thickBot="1" x14ac:dyDescent="0.3">
      <c r="A17" s="27"/>
      <c r="B17" s="27"/>
      <c r="C17" s="27"/>
      <c r="D17" s="27"/>
      <c r="E17" s="27"/>
      <c r="F17" s="27"/>
      <c r="G17" s="27"/>
      <c r="H17" s="1"/>
      <c r="I17" s="1"/>
    </row>
    <row r="18" spans="1:9" x14ac:dyDescent="0.25">
      <c r="A18" s="44" t="s">
        <v>18</v>
      </c>
      <c r="B18" s="45"/>
      <c r="C18" s="45"/>
      <c r="D18" s="45"/>
      <c r="E18" s="45"/>
      <c r="F18" s="45"/>
      <c r="G18" s="46"/>
      <c r="H18" s="1"/>
      <c r="I18" s="1"/>
    </row>
    <row r="19" spans="1:9" ht="15.75" thickBot="1" x14ac:dyDescent="0.3">
      <c r="A19" s="47"/>
      <c r="B19" s="48"/>
      <c r="C19" s="48"/>
      <c r="D19" s="48"/>
      <c r="E19" s="48"/>
      <c r="F19" s="48"/>
      <c r="G19" s="49"/>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sheetData>
  <mergeCells count="6">
    <mergeCell ref="A18:G19"/>
    <mergeCell ref="A1:G1"/>
    <mergeCell ref="A2:G2"/>
    <mergeCell ref="A4:G4"/>
    <mergeCell ref="A5:C5"/>
    <mergeCell ref="A10:G10"/>
  </mergeCells>
  <pageMargins left="0.7" right="0.7" top="0.75" bottom="0.75" header="0.3" footer="0.3"/>
  <ignoredErrors>
    <ignoredError sqref="C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RZP</vt:lpstr>
      <vt:lpstr>Padci</vt:lpstr>
      <vt:lpstr>Operacijske sobe</vt:lpstr>
      <vt:lpstr>MRSA</vt:lpstr>
      <vt:lpstr>Higiena rok</vt:lpstr>
      <vt:lpstr>Drugi kazalniki</vt:lpstr>
    </vt:vector>
  </TitlesOfParts>
  <Company>IVZ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Milica Skamagkoulis</cp:lastModifiedBy>
  <cp:lastPrinted>2016-04-08T08:15:47Z</cp:lastPrinted>
  <dcterms:created xsi:type="dcterms:W3CDTF">2013-02-28T09:37:06Z</dcterms:created>
  <dcterms:modified xsi:type="dcterms:W3CDTF">2021-06-01T08:52:18Z</dcterms:modified>
</cp:coreProperties>
</file>